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355" windowHeight="853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'2020'!$3:$3</definedName>
    <definedName name="_xlnm.Print_Titles" localSheetId="2">'2020-2022'!$5:$5</definedName>
    <definedName name="_xlnm.Print_Titles" localSheetId="1">'2021-2022'!$5:$5</definedName>
  </definedNames>
  <calcPr fullCalcOnLoad="1"/>
</workbook>
</file>

<file path=xl/sharedStrings.xml><?xml version="1.0" encoding="utf-8"?>
<sst xmlns="http://schemas.openxmlformats.org/spreadsheetml/2006/main" count="58" uniqueCount="36">
  <si>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</si>
  <si>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</si>
  <si>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</si>
  <si>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</si>
  <si>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</si>
  <si>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</si>
  <si>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</si>
  <si>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</si>
  <si>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</si>
  <si>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</si>
  <si>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</si>
  <si>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</si>
  <si>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</si>
  <si>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</si>
  <si>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</si>
  <si>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</si>
  <si>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</si>
  <si>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</si>
  <si>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</si>
  <si>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</si>
  <si>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</si>
  <si>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</si>
  <si>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</si>
  <si>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обеспечение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</si>
  <si>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на обеспечение расходов , связанных с повышением оплаты труда работников муниципальных учреждений культуры и дополнительного образования</t>
  </si>
  <si>
    <t>Субвенция на организацию мероприятий при осуществлении деятельности по обращению с животными без владельцев за счет средств бюджета автономного округа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</si>
  <si>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 Ханты-Мансийского района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</si>
  <si>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предусмотренные на реализацию мероприятий по содействию трудоустройству граждан в рамках муниципальной программы "Содействие занятости населения Ханты-Мансийского района на 2019-2021 годы"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</si>
  <si>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</si>
  <si>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</si>
  <si>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 годы"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</si>
  <si>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</t>
  </si>
  <si>
    <t>Иные межбюджетные трансферты на обеспечение сбалансированности бюджетов поселений Муниципальная программа «Создание условий для ответственного управления муниципальными финансами, повышения устойчивости местных бюджетов Ханты-Мансийского района на 2019 – 2022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</si>
  <si>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28.12.2020)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</si>
  <si>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28.12.2020)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</si>
  <si>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28.12.2020)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</si>
</sst>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37.5" customHeight="1">
      <c r="A1" s="31" t="s">
        <v>33</v>
      </c>
      <c r="B1" s="31"/>
      <c r="C1" s="31"/>
      <c r="D1" s="31"/>
      <c r="E1" s="31"/>
    </row>
    <row r="2" spans="1:5" ht="18.75">
      <c r="A2" s="4"/>
      <c r="B2" s="4"/>
      <c r="C2" s="7"/>
      <c r="D2" s="8"/>
      <c r="E2" s="8" t="s">
        <v>0</v>
      </c>
    </row>
    <row r="3" spans="1:5" ht="56.25" customHeight="1">
      <c r="A3" s="5" t="s">
        <v>1</v>
      </c>
      <c r="B3" s="5" t="s">
        <v>2</v>
      </c>
      <c r="C3" s="5" t="s">
        <v>3</v>
      </c>
      <c r="D3" s="9" t="s">
        <v>4</v>
      </c>
      <c r="E3" s="5" t="s">
        <v>6</v>
      </c>
    </row>
    <row r="4" spans="1:5" ht="39.75" customHeight="1">
      <c r="A4" s="21" t="s">
        <v>10</v>
      </c>
      <c r="B4" s="15">
        <f>C4+D4+E4</f>
        <v>68182.2</v>
      </c>
      <c r="C4" s="13"/>
      <c r="D4" s="14"/>
      <c r="E4" s="27">
        <f>65978.5+2203.7</f>
        <v>68182.2</v>
      </c>
    </row>
    <row r="5" spans="1:5" ht="18.75">
      <c r="A5" s="22" t="s">
        <v>5</v>
      </c>
      <c r="B5" s="15">
        <f>C5+D5+E5</f>
        <v>68182.2</v>
      </c>
      <c r="C5" s="13"/>
      <c r="D5" s="12"/>
      <c r="E5" s="27">
        <f>E4</f>
        <v>68182.2</v>
      </c>
    </row>
    <row r="6" spans="1:5" ht="16.5">
      <c r="A6" s="28" t="s">
        <v>13</v>
      </c>
      <c r="B6" s="29"/>
      <c r="C6" s="29"/>
      <c r="D6" s="29"/>
      <c r="E6" s="30"/>
    </row>
    <row r="7" spans="1:5" ht="49.5" customHeight="1">
      <c r="A7" s="21" t="s">
        <v>11</v>
      </c>
      <c r="B7" s="15">
        <f>C7+D7+E7</f>
        <v>525.1</v>
      </c>
      <c r="C7" s="15">
        <f>438+87.1</f>
        <v>525.1</v>
      </c>
      <c r="D7" s="10"/>
      <c r="E7" s="10"/>
    </row>
    <row r="8" spans="1:5" ht="147.75" customHeight="1">
      <c r="A8" s="21" t="s">
        <v>16</v>
      </c>
      <c r="B8" s="15">
        <f>C8+D8+E8</f>
        <v>109.4</v>
      </c>
      <c r="C8" s="15">
        <v>80.5</v>
      </c>
      <c r="D8" s="26">
        <v>28.9</v>
      </c>
      <c r="E8" s="10"/>
    </row>
    <row r="9" spans="1:5" ht="102" customHeight="1">
      <c r="A9" s="21" t="s">
        <v>15</v>
      </c>
      <c r="B9" s="15">
        <f>C9+D9+E9</f>
        <v>6.1</v>
      </c>
      <c r="C9" s="15"/>
      <c r="D9" s="26">
        <v>6.1</v>
      </c>
      <c r="E9" s="10"/>
    </row>
    <row r="10" spans="1:5" ht="102" customHeight="1">
      <c r="A10" s="21" t="s">
        <v>25</v>
      </c>
      <c r="B10" s="15">
        <f>D10</f>
        <v>20.4</v>
      </c>
      <c r="C10" s="15"/>
      <c r="D10" s="26">
        <f>20.4</f>
        <v>20.4</v>
      </c>
      <c r="E10" s="10"/>
    </row>
    <row r="11" spans="1:5" ht="18.75">
      <c r="A11" s="22" t="s">
        <v>5</v>
      </c>
      <c r="B11" s="15">
        <f>SUM(B7:B10)</f>
        <v>661</v>
      </c>
      <c r="C11" s="15">
        <f>SUM(C7:C9)</f>
        <v>605.6</v>
      </c>
      <c r="D11" s="27">
        <f>SUM(D7:D10)</f>
        <v>55.4</v>
      </c>
      <c r="E11" s="15">
        <f>SUM(E7:E9)</f>
        <v>0</v>
      </c>
    </row>
    <row r="12" spans="1:5" ht="16.5">
      <c r="A12" s="28" t="s">
        <v>7</v>
      </c>
      <c r="B12" s="29"/>
      <c r="C12" s="29"/>
      <c r="D12" s="29"/>
      <c r="E12" s="30"/>
    </row>
    <row r="13" spans="1:5" ht="102" customHeight="1">
      <c r="A13" s="21" t="s">
        <v>14</v>
      </c>
      <c r="B13" s="12">
        <f aca="true" t="shared" si="0" ref="B13:B26">C13+D13+E13</f>
        <v>17.6</v>
      </c>
      <c r="C13" s="13"/>
      <c r="D13" s="27">
        <v>17.6</v>
      </c>
      <c r="E13" s="16"/>
    </row>
    <row r="14" spans="1:5" ht="71.25" customHeight="1">
      <c r="A14" s="23" t="s">
        <v>17</v>
      </c>
      <c r="B14" s="12">
        <f t="shared" si="0"/>
        <v>1755</v>
      </c>
      <c r="C14" s="13">
        <v>1755</v>
      </c>
      <c r="D14" s="27"/>
      <c r="E14" s="16"/>
    </row>
    <row r="15" spans="1:5" ht="71.25" customHeight="1">
      <c r="A15" s="23" t="s">
        <v>12</v>
      </c>
      <c r="B15" s="12">
        <f t="shared" si="0"/>
        <v>2745</v>
      </c>
      <c r="C15" s="13"/>
      <c r="D15" s="27">
        <v>2745</v>
      </c>
      <c r="E15" s="16"/>
    </row>
    <row r="16" spans="1:5" ht="115.5">
      <c r="A16" s="23" t="s">
        <v>21</v>
      </c>
      <c r="B16" s="12">
        <f t="shared" si="0"/>
        <v>4591.700000000001</v>
      </c>
      <c r="C16" s="13"/>
      <c r="D16" s="27"/>
      <c r="E16" s="16">
        <f>5659.3-1067.6</f>
        <v>4591.700000000001</v>
      </c>
    </row>
    <row r="17" spans="1:5" ht="75" customHeight="1">
      <c r="A17" s="23" t="s">
        <v>23</v>
      </c>
      <c r="B17" s="12">
        <f>E17</f>
        <v>162.7</v>
      </c>
      <c r="C17" s="13"/>
      <c r="D17" s="27"/>
      <c r="E17" s="16">
        <v>162.7</v>
      </c>
    </row>
    <row r="18" spans="1:5" ht="75" customHeight="1">
      <c r="A18" s="23" t="s">
        <v>24</v>
      </c>
      <c r="B18" s="12">
        <f>E18</f>
        <v>1484.7</v>
      </c>
      <c r="C18" s="13"/>
      <c r="D18" s="27"/>
      <c r="E18" s="16">
        <v>1484.7</v>
      </c>
    </row>
    <row r="19" spans="1:5" ht="66">
      <c r="A19" s="23" t="s">
        <v>18</v>
      </c>
      <c r="B19" s="12">
        <f t="shared" si="0"/>
        <v>50</v>
      </c>
      <c r="C19" s="13"/>
      <c r="D19" s="12"/>
      <c r="E19" s="16">
        <v>50</v>
      </c>
    </row>
    <row r="20" spans="1:5" ht="33">
      <c r="A20" s="23" t="s">
        <v>19</v>
      </c>
      <c r="B20" s="25">
        <f t="shared" si="0"/>
        <v>5167</v>
      </c>
      <c r="C20" s="13"/>
      <c r="D20" s="12"/>
      <c r="E20" s="16">
        <v>5167</v>
      </c>
    </row>
    <row r="21" spans="1:5" ht="49.5">
      <c r="A21" s="23" t="s">
        <v>20</v>
      </c>
      <c r="B21" s="25">
        <f t="shared" si="0"/>
        <v>238.7</v>
      </c>
      <c r="C21" s="13"/>
      <c r="D21" s="12"/>
      <c r="E21" s="16">
        <v>238.7</v>
      </c>
    </row>
    <row r="22" spans="1:5" ht="49.5">
      <c r="A22" s="23" t="s">
        <v>28</v>
      </c>
      <c r="B22" s="25">
        <f t="shared" si="0"/>
        <v>1400</v>
      </c>
      <c r="C22" s="13"/>
      <c r="D22" s="12">
        <f>300+900+200</f>
        <v>1400</v>
      </c>
      <c r="E22" s="16"/>
    </row>
    <row r="23" spans="1:5" ht="49.5">
      <c r="A23" s="23" t="s">
        <v>22</v>
      </c>
      <c r="B23" s="25">
        <f t="shared" si="0"/>
        <v>500</v>
      </c>
      <c r="C23" s="13"/>
      <c r="D23" s="12"/>
      <c r="E23" s="16">
        <v>500</v>
      </c>
    </row>
    <row r="24" spans="1:5" ht="132">
      <c r="A24" s="23" t="s">
        <v>26</v>
      </c>
      <c r="B24" s="25">
        <f t="shared" si="0"/>
        <v>233.1</v>
      </c>
      <c r="C24" s="13"/>
      <c r="D24" s="12"/>
      <c r="E24" s="16">
        <v>233.1</v>
      </c>
    </row>
    <row r="25" spans="1:5" ht="49.5">
      <c r="A25" s="23" t="s">
        <v>31</v>
      </c>
      <c r="B25" s="25">
        <f t="shared" si="0"/>
        <v>7891.4</v>
      </c>
      <c r="C25" s="13"/>
      <c r="D25" s="12"/>
      <c r="E25" s="16">
        <f>3945.7+3945.7</f>
        <v>7891.4</v>
      </c>
    </row>
    <row r="26" spans="1:5" ht="84.75" customHeight="1">
      <c r="A26" s="23" t="s">
        <v>27</v>
      </c>
      <c r="B26" s="25">
        <f t="shared" si="0"/>
        <v>536.2</v>
      </c>
      <c r="C26" s="13"/>
      <c r="D26" s="12">
        <f>390.9+145.3</f>
        <v>536.2</v>
      </c>
      <c r="E26" s="16"/>
    </row>
    <row r="27" spans="1:5" ht="132">
      <c r="A27" s="23" t="s">
        <v>29</v>
      </c>
      <c r="B27" s="25">
        <f>E27</f>
        <v>794.1</v>
      </c>
      <c r="C27" s="13"/>
      <c r="D27" s="12"/>
      <c r="E27" s="16">
        <v>794.1</v>
      </c>
    </row>
    <row r="28" spans="1:5" ht="66">
      <c r="A28" s="23" t="s">
        <v>30</v>
      </c>
      <c r="B28" s="25">
        <f>E28</f>
        <v>1124.1</v>
      </c>
      <c r="C28" s="13"/>
      <c r="D28" s="12"/>
      <c r="E28" s="16">
        <v>1124.1</v>
      </c>
    </row>
    <row r="29" spans="1:5" ht="82.5">
      <c r="A29" s="23" t="s">
        <v>32</v>
      </c>
      <c r="B29" s="25">
        <f>E29</f>
        <v>2677.5</v>
      </c>
      <c r="C29" s="13"/>
      <c r="D29" s="12"/>
      <c r="E29" s="16">
        <v>2677.5</v>
      </c>
    </row>
    <row r="30" spans="1:5" ht="18.75">
      <c r="A30" s="22" t="s">
        <v>5</v>
      </c>
      <c r="B30" s="12">
        <f>SUM(B13:B29)</f>
        <v>31368.8</v>
      </c>
      <c r="C30" s="12">
        <f>SUM(C13:C21)</f>
        <v>1755</v>
      </c>
      <c r="D30" s="17">
        <f>SUM(D13:D26)</f>
        <v>4698.8</v>
      </c>
      <c r="E30" s="12">
        <f>SUM(E13:E29)</f>
        <v>24915</v>
      </c>
    </row>
    <row r="31" spans="1:5" ht="18.75">
      <c r="A31" s="21" t="s">
        <v>2</v>
      </c>
      <c r="B31" s="12">
        <f>B5+B11+B30</f>
        <v>100212</v>
      </c>
      <c r="C31" s="12">
        <f>C5+C11+C30</f>
        <v>2360.6</v>
      </c>
      <c r="D31" s="12">
        <f>D5+D11+D30</f>
        <v>4754.2</v>
      </c>
      <c r="E31" s="12">
        <f>E5+E11+E30</f>
        <v>93097.2</v>
      </c>
    </row>
    <row r="32" spans="1:5" ht="12.75">
      <c r="A32" s="24"/>
      <c r="B32" s="1"/>
      <c r="C32" s="1"/>
      <c r="D32" s="1"/>
      <c r="E32" s="1"/>
    </row>
    <row r="33" ht="18.75">
      <c r="A33" s="4"/>
    </row>
  </sheetData>
  <sheetProtection/>
  <mergeCells count="3">
    <mergeCell ref="A12:E12"/>
    <mergeCell ref="A6:E6"/>
    <mergeCell ref="A1:E1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1" t="s">
        <v>34</v>
      </c>
      <c r="B3" s="31"/>
      <c r="C3" s="31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2021</v>
      </c>
      <c r="C5" s="5">
        <v>2022</v>
      </c>
    </row>
    <row r="6" spans="1:3" ht="38.25" customHeight="1">
      <c r="A6" s="21" t="s">
        <v>10</v>
      </c>
      <c r="B6" s="15">
        <v>65763.1</v>
      </c>
      <c r="C6" s="15">
        <v>65577</v>
      </c>
    </row>
    <row r="7" spans="1:3" ht="18.75">
      <c r="A7" s="22" t="s">
        <v>5</v>
      </c>
      <c r="B7" s="15">
        <f>B6</f>
        <v>65763.1</v>
      </c>
      <c r="C7" s="15">
        <f>C6</f>
        <v>65577</v>
      </c>
    </row>
    <row r="8" spans="1:3" ht="16.5">
      <c r="A8" s="28" t="s">
        <v>13</v>
      </c>
      <c r="B8" s="29"/>
      <c r="C8" s="30"/>
    </row>
    <row r="9" spans="1:3" ht="33.75" customHeight="1">
      <c r="A9" s="21" t="s">
        <v>11</v>
      </c>
      <c r="B9" s="15">
        <v>442.1</v>
      </c>
      <c r="C9" s="15">
        <v>455.2</v>
      </c>
    </row>
    <row r="10" spans="1:3" ht="104.25" customHeight="1">
      <c r="A10" s="21" t="s">
        <v>16</v>
      </c>
      <c r="B10" s="15">
        <v>151.1</v>
      </c>
      <c r="C10" s="15">
        <v>151.1</v>
      </c>
    </row>
    <row r="11" spans="1:3" ht="71.25" customHeight="1">
      <c r="A11" s="21" t="s">
        <v>15</v>
      </c>
      <c r="B11" s="15">
        <v>6.1</v>
      </c>
      <c r="C11" s="15">
        <v>6.1</v>
      </c>
    </row>
    <row r="12" spans="1:3" ht="18.75">
      <c r="A12" s="22" t="s">
        <v>5</v>
      </c>
      <c r="B12" s="15">
        <f>SUM(B9:B11)</f>
        <v>599.3000000000001</v>
      </c>
      <c r="C12" s="15">
        <f>SUM(C9:C11)</f>
        <v>612.4</v>
      </c>
    </row>
    <row r="13" spans="1:3" ht="16.5">
      <c r="A13" s="28" t="s">
        <v>7</v>
      </c>
      <c r="B13" s="29"/>
      <c r="C13" s="30"/>
    </row>
    <row r="14" spans="1:3" ht="68.25" customHeight="1">
      <c r="A14" s="21" t="s">
        <v>14</v>
      </c>
      <c r="B14" s="12">
        <v>17.6</v>
      </c>
      <c r="C14" s="12">
        <v>17.6</v>
      </c>
    </row>
    <row r="15" spans="1:3" ht="68.25" customHeight="1">
      <c r="A15" s="23" t="s">
        <v>17</v>
      </c>
      <c r="B15" s="12">
        <v>1221.7</v>
      </c>
      <c r="C15" s="16"/>
    </row>
    <row r="16" spans="1:3" ht="68.25" customHeight="1">
      <c r="A16" s="23" t="s">
        <v>12</v>
      </c>
      <c r="B16" s="12">
        <v>1911.3</v>
      </c>
      <c r="C16" s="16"/>
    </row>
    <row r="17" spans="1:3" ht="54" customHeight="1">
      <c r="A17" s="23" t="s">
        <v>18</v>
      </c>
      <c r="B17" s="12">
        <v>50</v>
      </c>
      <c r="C17" s="16">
        <v>50</v>
      </c>
    </row>
    <row r="18" spans="1:3" ht="53.25" customHeight="1" hidden="1">
      <c r="A18" s="23" t="s">
        <v>9</v>
      </c>
      <c r="B18" s="12"/>
      <c r="C18" s="16"/>
    </row>
    <row r="19" spans="1:3" ht="18.75">
      <c r="A19" s="22" t="s">
        <v>5</v>
      </c>
      <c r="B19" s="12">
        <f>SUM(B14:B18)</f>
        <v>3200.6</v>
      </c>
      <c r="C19" s="12">
        <f>SUM(C14:C18)</f>
        <v>67.6</v>
      </c>
    </row>
    <row r="20" spans="1:3" ht="18.75">
      <c r="A20" s="21" t="s">
        <v>2</v>
      </c>
      <c r="B20" s="12">
        <f>B7+B12+B19</f>
        <v>69563.00000000001</v>
      </c>
      <c r="C20" s="12">
        <f>C7+C12+C19</f>
        <v>66257</v>
      </c>
    </row>
    <row r="21" spans="1:3" ht="409.5">
      <c r="A21" s="24"/>
      <c r="B21" s="1"/>
      <c r="C21" s="1"/>
    </row>
    <row r="22" ht="18.75">
      <c r="A22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1" t="s">
        <v>35</v>
      </c>
      <c r="B3" s="31"/>
      <c r="C3" s="31"/>
      <c r="D3" s="3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2020</v>
      </c>
      <c r="C5" s="5">
        <v>2021</v>
      </c>
      <c r="D5" s="5">
        <v>2022</v>
      </c>
    </row>
    <row r="6" spans="1:4" ht="54" customHeight="1">
      <c r="A6" s="11" t="s">
        <v>8</v>
      </c>
      <c r="B6" s="20">
        <f>42+1660.6+794.1</f>
        <v>2496.7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2496.7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2021-03-03T09:40:54Z</dcterms:modified>
  <cp:category/>
  <cp:version/>
  <cp:contentType/>
  <cp:contentStatus/>
</cp:coreProperties>
</file>